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工业校考生" sheetId="1" r:id="rId1"/>
  </sheets>
  <calcPr calcId="144525"/>
</workbook>
</file>

<file path=xl/sharedStrings.xml><?xml version="1.0" encoding="utf-8"?>
<sst xmlns="http://schemas.openxmlformats.org/spreadsheetml/2006/main" count="93" uniqueCount="26">
  <si>
    <t>重庆市工业学校2022年上半年公开招聘工作人员总成绩公布表</t>
  </si>
  <si>
    <t>序号</t>
  </si>
  <si>
    <t>报考岗位</t>
  </si>
  <si>
    <t>准考证号</t>
  </si>
  <si>
    <t>公共科目成绩</t>
  </si>
  <si>
    <t>折算成绩</t>
  </si>
  <si>
    <t>专业测试成绩</t>
  </si>
  <si>
    <t>试讲成绩</t>
  </si>
  <si>
    <t>结构化面试成绩</t>
  </si>
  <si>
    <t>总成绩</t>
  </si>
  <si>
    <t>是否进入体检</t>
  </si>
  <si>
    <t>动车检修教师</t>
  </si>
  <si>
    <t>是</t>
  </si>
  <si>
    <t>否</t>
  </si>
  <si>
    <t>生物医药工程教师岗位</t>
  </si>
  <si>
    <t>铁道工程专业教师</t>
  </si>
  <si>
    <t>缺考</t>
  </si>
  <si>
    <t>铁道信号专业教师</t>
  </si>
  <si>
    <t>智能控制技术教师</t>
  </si>
  <si>
    <t>工业设计教师</t>
  </si>
  <si>
    <t>金融管理教师</t>
  </si>
  <si>
    <t>软件工程教师岗位</t>
  </si>
  <si>
    <t>思政教师</t>
  </si>
  <si>
    <t>英语教师</t>
  </si>
  <si>
    <r>
      <rPr>
        <sz val="12"/>
        <color theme="1"/>
        <rFont val="方正仿宋_GBK"/>
        <charset val="134"/>
      </rPr>
      <t>说明：</t>
    </r>
    <r>
      <rPr>
        <sz val="12"/>
        <color theme="1"/>
        <rFont val="Times New Roman"/>
        <charset val="134"/>
      </rPr>
      <t>1.</t>
    </r>
    <r>
      <rPr>
        <sz val="12"/>
        <color theme="1"/>
        <rFont val="方正仿宋_GBK"/>
        <charset val="134"/>
      </rPr>
      <t>折算分数保留小数点两位，各岗位按名次排序。</t>
    </r>
    <r>
      <rPr>
        <sz val="12"/>
        <color theme="1"/>
        <rFont val="Times New Roman"/>
        <charset val="134"/>
      </rPr>
      <t xml:space="preserve">
            2.</t>
    </r>
    <r>
      <rPr>
        <sz val="12"/>
        <color theme="1"/>
        <rFont val="方正仿宋_GBK"/>
        <charset val="134"/>
      </rPr>
      <t>不同岗位按以下方式折算成绩：</t>
    </r>
    <r>
      <rPr>
        <sz val="12"/>
        <color theme="1"/>
        <rFont val="Times New Roman"/>
        <charset val="134"/>
      </rPr>
      <t xml:space="preserve">
             B</t>
    </r>
    <r>
      <rPr>
        <sz val="12"/>
        <color theme="1"/>
        <rFont val="方正仿宋_GBK"/>
        <charset val="134"/>
      </rPr>
      <t>类岗位考试总成绩</t>
    </r>
    <r>
      <rPr>
        <sz val="12"/>
        <color theme="1"/>
        <rFont val="Times New Roman"/>
        <charset val="134"/>
      </rPr>
      <t>=</t>
    </r>
    <r>
      <rPr>
        <sz val="12"/>
        <color theme="1"/>
        <rFont val="方正仿宋_GBK"/>
        <charset val="134"/>
      </rPr>
      <t>公共科目笔试成绩</t>
    </r>
    <r>
      <rPr>
        <sz val="12"/>
        <color theme="1"/>
        <rFont val="Times New Roman"/>
        <charset val="134"/>
      </rPr>
      <t>×30%+</t>
    </r>
    <r>
      <rPr>
        <sz val="12"/>
        <color theme="1"/>
        <rFont val="方正仿宋_GBK"/>
        <charset val="134"/>
      </rPr>
      <t>专业科目笔试成绩</t>
    </r>
    <r>
      <rPr>
        <sz val="12"/>
        <color theme="1"/>
        <rFont val="Times New Roman"/>
        <charset val="134"/>
      </rPr>
      <t>×30%+</t>
    </r>
    <r>
      <rPr>
        <sz val="12"/>
        <color theme="1"/>
        <rFont val="方正仿宋_GBK"/>
        <charset val="134"/>
      </rPr>
      <t>结构化面试成绩</t>
    </r>
    <r>
      <rPr>
        <sz val="12"/>
        <color theme="1"/>
        <rFont val="Times New Roman"/>
        <charset val="134"/>
      </rPr>
      <t>×40%</t>
    </r>
    <r>
      <rPr>
        <sz val="12"/>
        <color theme="1"/>
        <rFont val="方正仿宋_GBK"/>
        <charset val="134"/>
      </rPr>
      <t>；</t>
    </r>
    <r>
      <rPr>
        <sz val="12"/>
        <color theme="1"/>
        <rFont val="Times New Roman"/>
        <charset val="134"/>
      </rPr>
      <t xml:space="preserve">
             D</t>
    </r>
    <r>
      <rPr>
        <sz val="12"/>
        <color theme="1"/>
        <rFont val="方正仿宋_GBK"/>
        <charset val="134"/>
      </rPr>
      <t>类岗位考试总成绩</t>
    </r>
    <r>
      <rPr>
        <sz val="12"/>
        <color theme="1"/>
        <rFont val="Times New Roman"/>
        <charset val="134"/>
      </rPr>
      <t>=</t>
    </r>
    <r>
      <rPr>
        <sz val="12"/>
        <color theme="1"/>
        <rFont val="方正仿宋_GBK"/>
        <charset val="134"/>
      </rPr>
      <t>公共科目笔试成绩</t>
    </r>
    <r>
      <rPr>
        <sz val="12"/>
        <color theme="1"/>
        <rFont val="Times New Roman"/>
        <charset val="134"/>
      </rPr>
      <t>×30%+</t>
    </r>
    <r>
      <rPr>
        <sz val="12"/>
        <color theme="1"/>
        <rFont val="方正仿宋_GBK"/>
        <charset val="134"/>
      </rPr>
      <t>专业科目笔试成绩</t>
    </r>
    <r>
      <rPr>
        <sz val="12"/>
        <color theme="1"/>
        <rFont val="Times New Roman"/>
        <charset val="134"/>
      </rPr>
      <t>×20%+</t>
    </r>
    <r>
      <rPr>
        <sz val="12"/>
        <color theme="1"/>
        <rFont val="方正仿宋_GBK"/>
        <charset val="134"/>
      </rPr>
      <t>专业技能测试成绩</t>
    </r>
    <r>
      <rPr>
        <sz val="12"/>
        <color theme="1"/>
        <rFont val="Times New Roman"/>
        <charset val="134"/>
      </rPr>
      <t>×20%+</t>
    </r>
    <r>
      <rPr>
        <sz val="12"/>
        <color theme="1"/>
        <rFont val="方正仿宋_GBK"/>
        <charset val="134"/>
      </rPr>
      <t>结构化面试成绩</t>
    </r>
    <r>
      <rPr>
        <sz val="12"/>
        <color theme="1"/>
        <rFont val="Times New Roman"/>
        <charset val="134"/>
      </rPr>
      <t>×30%</t>
    </r>
    <r>
      <rPr>
        <sz val="12"/>
        <color theme="1"/>
        <rFont val="方正仿宋_GBK"/>
        <charset val="134"/>
      </rPr>
      <t>。</t>
    </r>
    <r>
      <rPr>
        <sz val="12"/>
        <color theme="1"/>
        <rFont val="Times New Roman"/>
        <charset val="134"/>
      </rPr>
      <t xml:space="preserve">          
             3.</t>
    </r>
    <r>
      <rPr>
        <sz val="12"/>
        <color theme="1"/>
        <rFont val="方正仿宋_GBK"/>
        <charset val="134"/>
      </rPr>
      <t>未能形成有效竞争的岗位考生面试各科成绩未达到</t>
    </r>
    <r>
      <rPr>
        <sz val="12"/>
        <color theme="1"/>
        <rFont val="Times New Roman"/>
        <charset val="134"/>
      </rPr>
      <t>70</t>
    </r>
    <r>
      <rPr>
        <sz val="12"/>
        <color theme="1"/>
        <rFont val="方正仿宋_GBK"/>
        <charset val="134"/>
      </rPr>
      <t>分者，不得确定为体检人选。若总成绩排名第一的考生任意一科面试成绩未达到60分，其是否进入体检环节，由招聘单位会同市经济信息委按照“人岗相适”原则研究确定，并报市人力社保局事业管理处备案。</t>
    </r>
    <r>
      <rPr>
        <sz val="12"/>
        <color theme="1"/>
        <rFont val="Times New Roman"/>
        <charset val="134"/>
      </rPr>
      <t xml:space="preserve">
</t>
    </r>
  </si>
  <si>
    <r>
      <rPr>
        <sz val="15"/>
        <color rgb="FF000000"/>
        <rFont val="方正仿宋_GBK"/>
        <charset val="134"/>
      </rPr>
      <t>主考官签名：</t>
    </r>
    <r>
      <rPr>
        <sz val="15"/>
        <color rgb="FF000000"/>
        <rFont val="Times New Roman"/>
        <charset val="134"/>
      </rPr>
      <t xml:space="preserve">                            </t>
    </r>
    <r>
      <rPr>
        <sz val="15"/>
        <color rgb="FF000000"/>
        <rFont val="方正仿宋_GBK"/>
        <charset val="134"/>
      </rPr>
      <t>监督员签名：</t>
    </r>
    <r>
      <rPr>
        <sz val="15"/>
        <color rgb="FF000000"/>
        <rFont val="Times New Roman"/>
        <charset val="134"/>
      </rPr>
      <t xml:space="preserve">                           </t>
    </r>
    <r>
      <rPr>
        <sz val="15"/>
        <color rgb="FF000000"/>
        <rFont val="方正仿宋_GBK"/>
        <charset val="134"/>
      </rPr>
      <t>计分员签名：</t>
    </r>
    <r>
      <rPr>
        <sz val="15"/>
        <color rgb="FF000000"/>
        <rFont val="Times New Roman"/>
        <charset val="134"/>
      </rPr>
      <t xml:space="preserve">                                      2022</t>
    </r>
    <r>
      <rPr>
        <sz val="15"/>
        <color rgb="FF000000"/>
        <rFont val="方正仿宋_GBK"/>
        <charset val="134"/>
      </rPr>
      <t>年</t>
    </r>
    <r>
      <rPr>
        <sz val="15"/>
        <color rgb="FF000000"/>
        <rFont val="Times New Roman"/>
        <charset val="134"/>
      </rPr>
      <t>6</t>
    </r>
    <r>
      <rPr>
        <sz val="15"/>
        <color rgb="FF000000"/>
        <rFont val="方正仿宋_GBK"/>
        <charset val="134"/>
      </rPr>
      <t>月</t>
    </r>
    <r>
      <rPr>
        <sz val="15"/>
        <color rgb="FF000000"/>
        <rFont val="Times New Roman"/>
        <charset val="134"/>
      </rPr>
      <t>26</t>
    </r>
    <r>
      <rPr>
        <sz val="15"/>
        <color rgb="FF000000"/>
        <rFont val="方正仿宋_GBK"/>
        <charset val="134"/>
      </rPr>
      <t>日</t>
    </r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</si>
</sst>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0.00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16"/>
      <color theme="1"/>
      <name val="方正小标宋_GBK"/>
      <charset val="134"/>
    </font>
    <font>
      <sz val="13"/>
      <color theme="1"/>
      <name val="方正黑体_GBK"/>
      <charset val="134"/>
    </font>
    <font>
      <sz val="12"/>
      <color theme="1"/>
      <name val="Times New Roman"/>
      <charset val="134"/>
    </font>
    <font>
      <sz val="10"/>
      <color indexed="8"/>
      <name val="宋体"/>
      <charset val="134"/>
    </font>
    <font>
      <sz val="12"/>
      <color theme="1"/>
      <name val="宋体"/>
      <charset val="134"/>
    </font>
    <font>
      <sz val="11"/>
      <color theme="1"/>
      <name val="宋体"/>
      <charset val="134"/>
      <scheme val="minor"/>
    </font>
    <font>
      <sz val="12"/>
      <color theme="1"/>
      <name val="方正仿宋_GBK"/>
      <charset val="134"/>
    </font>
    <font>
      <sz val="15"/>
      <color rgb="FF000000"/>
      <name val="方正仿宋_GBK"/>
      <charset val="134"/>
    </font>
    <font>
      <sz val="15"/>
      <color rgb="FF000000"/>
      <name val="Times New Roma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3" fillId="10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8" borderId="4" applyNumberFormat="0" applyFont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2" fillId="9" borderId="2" applyNumberFormat="0" applyAlignment="0" applyProtection="0">
      <alignment vertical="center"/>
    </xf>
    <xf numFmtId="0" fontId="14" fillId="9" borderId="3" applyNumberFormat="0" applyAlignment="0" applyProtection="0">
      <alignment vertical="center"/>
    </xf>
    <xf numFmtId="0" fontId="25" fillId="25" borderId="7" applyNumberForma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 shrinkToFit="1"/>
    </xf>
    <xf numFmtId="0" fontId="0" fillId="0" borderId="1" xfId="0" applyNumberFormat="1" applyFont="1" applyFill="1" applyBorder="1" applyAlignment="1">
      <alignment horizontal="center" vertical="center" wrapText="1" shrinkToFit="1"/>
    </xf>
    <xf numFmtId="176" fontId="3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 shrinkToFit="1"/>
    </xf>
    <xf numFmtId="176" fontId="5" fillId="0" borderId="1" xfId="0" applyNumberFormat="1" applyFont="1" applyBorder="1" applyAlignment="1">
      <alignment horizontal="center" vertical="center" wrapText="1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176" fontId="0" fillId="0" borderId="1" xfId="0" applyNumberFormat="1" applyBorder="1">
      <alignment vertical="center"/>
    </xf>
    <xf numFmtId="0" fontId="6" fillId="0" borderId="1" xfId="0" applyNumberFormat="1" applyFont="1" applyFill="1" applyBorder="1" applyAlignment="1">
      <alignment horizontal="center" vertical="center" wrapText="1" shrinkToFit="1"/>
    </xf>
    <xf numFmtId="49" fontId="6" fillId="0" borderId="1" xfId="0" applyNumberFormat="1" applyFont="1" applyFill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vertical="center" wrapText="1"/>
    </xf>
    <xf numFmtId="49" fontId="0" fillId="0" borderId="0" xfId="0" applyNumberFormat="1" applyFont="1" applyFill="1" applyBorder="1" applyAlignment="1">
      <alignment horizontal="center" vertical="center" wrapText="1" shrinkToFit="1"/>
    </xf>
    <xf numFmtId="0" fontId="0" fillId="0" borderId="0" xfId="0" applyNumberFormat="1" applyFont="1" applyFill="1" applyBorder="1" applyAlignment="1">
      <alignment horizontal="center" vertical="center" wrapText="1" shrinkToFit="1"/>
    </xf>
    <xf numFmtId="176" fontId="3" fillId="0" borderId="0" xfId="0" applyNumberFormat="1" applyFont="1" applyBorder="1" applyAlignment="1">
      <alignment horizontal="center" vertical="center" wrapText="1"/>
    </xf>
    <xf numFmtId="176" fontId="5" fillId="0" borderId="0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5"/>
  <sheetViews>
    <sheetView tabSelected="1" workbookViewId="0">
      <selection activeCell="L35" sqref="L35"/>
    </sheetView>
  </sheetViews>
  <sheetFormatPr defaultColWidth="9" defaultRowHeight="13.5"/>
  <cols>
    <col min="1" max="1" width="6.375" customWidth="1"/>
    <col min="2" max="2" width="21.625" customWidth="1"/>
    <col min="3" max="3" width="14.125" customWidth="1"/>
    <col min="5" max="5" width="9.875" customWidth="1"/>
    <col min="7" max="8" width="10.375" customWidth="1"/>
    <col min="9" max="9" width="10.875" customWidth="1"/>
    <col min="10" max="10" width="10.75" customWidth="1"/>
    <col min="11" max="11" width="10.625" customWidth="1"/>
  </cols>
  <sheetData>
    <row r="1" ht="36" customHeight="1" spans="1:1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="1" customFormat="1" ht="33" spans="1:13">
      <c r="A2" s="3" t="s">
        <v>1</v>
      </c>
      <c r="B2" s="4" t="s">
        <v>2</v>
      </c>
      <c r="C2" s="4" t="s">
        <v>3</v>
      </c>
      <c r="D2" s="3" t="s">
        <v>4</v>
      </c>
      <c r="E2" s="3" t="s">
        <v>5</v>
      </c>
      <c r="F2" s="3" t="s">
        <v>6</v>
      </c>
      <c r="G2" s="3" t="s">
        <v>5</v>
      </c>
      <c r="H2" s="3" t="s">
        <v>7</v>
      </c>
      <c r="I2" s="3" t="s">
        <v>5</v>
      </c>
      <c r="J2" s="3" t="s">
        <v>8</v>
      </c>
      <c r="K2" s="3" t="s">
        <v>5</v>
      </c>
      <c r="L2" s="3" t="s">
        <v>9</v>
      </c>
      <c r="M2" s="3" t="s">
        <v>10</v>
      </c>
    </row>
    <row r="3" ht="21" customHeight="1" spans="1:13">
      <c r="A3" s="5">
        <v>1</v>
      </c>
      <c r="B3" s="6" t="s">
        <v>11</v>
      </c>
      <c r="C3" s="7">
        <v>22032103808</v>
      </c>
      <c r="D3" s="8">
        <v>59</v>
      </c>
      <c r="E3" s="8">
        <f>D3*0.3</f>
        <v>17.7</v>
      </c>
      <c r="F3" s="8">
        <v>77</v>
      </c>
      <c r="G3" s="8">
        <f>F3*0.2</f>
        <v>15.4</v>
      </c>
      <c r="H3" s="8">
        <v>80.4</v>
      </c>
      <c r="I3" s="8">
        <f>H3*0.2</f>
        <v>16.08</v>
      </c>
      <c r="J3" s="8">
        <v>78.6</v>
      </c>
      <c r="K3" s="8">
        <f>J3*0.3</f>
        <v>23.58</v>
      </c>
      <c r="L3" s="8">
        <f>E3+G3+I3+K3</f>
        <v>72.76</v>
      </c>
      <c r="M3" s="25" t="s">
        <v>12</v>
      </c>
    </row>
    <row r="4" ht="21" customHeight="1" spans="1:13">
      <c r="A4" s="5">
        <v>2</v>
      </c>
      <c r="B4" s="6" t="s">
        <v>11</v>
      </c>
      <c r="C4" s="7">
        <v>22032103729</v>
      </c>
      <c r="D4" s="8">
        <v>70</v>
      </c>
      <c r="E4" s="8">
        <f>D4*0.3</f>
        <v>21</v>
      </c>
      <c r="F4" s="8">
        <v>63</v>
      </c>
      <c r="G4" s="8">
        <f>F4*0.2</f>
        <v>12.6</v>
      </c>
      <c r="H4" s="8">
        <v>79.6</v>
      </c>
      <c r="I4" s="8">
        <f>H4*0.2</f>
        <v>15.92</v>
      </c>
      <c r="J4" s="8">
        <v>74</v>
      </c>
      <c r="K4" s="8">
        <f>J4*0.3</f>
        <v>22.2</v>
      </c>
      <c r="L4" s="8">
        <f>E4+G4+I4+K4</f>
        <v>71.72</v>
      </c>
      <c r="M4" s="5" t="s">
        <v>13</v>
      </c>
    </row>
    <row r="5" ht="21" customHeight="1" spans="1:13">
      <c r="A5" s="5">
        <v>3</v>
      </c>
      <c r="B5" s="6" t="s">
        <v>11</v>
      </c>
      <c r="C5" s="7">
        <v>22032103723</v>
      </c>
      <c r="D5" s="8">
        <v>62.5</v>
      </c>
      <c r="E5" s="8">
        <f>D5*0.3</f>
        <v>18.75</v>
      </c>
      <c r="F5" s="8">
        <v>74</v>
      </c>
      <c r="G5" s="8">
        <f>F5*0.2</f>
        <v>14.8</v>
      </c>
      <c r="H5" s="8">
        <v>78.6</v>
      </c>
      <c r="I5" s="8">
        <f>H5*0.2</f>
        <v>15.72</v>
      </c>
      <c r="J5" s="8">
        <v>72.2</v>
      </c>
      <c r="K5" s="8">
        <f>J5*0.3</f>
        <v>21.66</v>
      </c>
      <c r="L5" s="8">
        <f>E5+G5+I5+K5</f>
        <v>70.93</v>
      </c>
      <c r="M5" s="25" t="s">
        <v>13</v>
      </c>
    </row>
    <row r="6" ht="21" customHeight="1" spans="1:13">
      <c r="A6" s="5"/>
      <c r="B6" s="5"/>
      <c r="C6" s="5"/>
      <c r="D6" s="8"/>
      <c r="E6" s="8"/>
      <c r="F6" s="8"/>
      <c r="G6" s="8"/>
      <c r="H6" s="8"/>
      <c r="I6" s="8"/>
      <c r="J6" s="8"/>
      <c r="K6" s="8"/>
      <c r="L6" s="8"/>
      <c r="M6" s="5"/>
    </row>
    <row r="7" ht="15.75" spans="1:13">
      <c r="A7" s="5">
        <v>1</v>
      </c>
      <c r="B7" s="6" t="s">
        <v>14</v>
      </c>
      <c r="C7" s="7">
        <v>22032100725</v>
      </c>
      <c r="D7" s="8">
        <v>65</v>
      </c>
      <c r="E7" s="8">
        <f>D7*0.3</f>
        <v>19.5</v>
      </c>
      <c r="F7" s="8">
        <v>59</v>
      </c>
      <c r="G7" s="8">
        <f>F7*0.2</f>
        <v>11.8</v>
      </c>
      <c r="H7" s="8">
        <v>77</v>
      </c>
      <c r="I7" s="8">
        <f>H7*0.2</f>
        <v>15.4</v>
      </c>
      <c r="J7" s="8">
        <v>74.2</v>
      </c>
      <c r="K7" s="8">
        <f>J7*0.3</f>
        <v>22.26</v>
      </c>
      <c r="L7" s="8">
        <f>E7+G7+I7+K7</f>
        <v>68.96</v>
      </c>
      <c r="M7" s="5" t="s">
        <v>12</v>
      </c>
    </row>
    <row r="8" ht="15.75" spans="1:13">
      <c r="A8" s="5">
        <v>2</v>
      </c>
      <c r="B8" s="6" t="s">
        <v>14</v>
      </c>
      <c r="C8" s="7">
        <v>22032100728</v>
      </c>
      <c r="D8" s="8">
        <v>61.5</v>
      </c>
      <c r="E8" s="8">
        <f>D8*0.3</f>
        <v>18.45</v>
      </c>
      <c r="F8" s="8">
        <v>58</v>
      </c>
      <c r="G8" s="8">
        <f>F8*0.2</f>
        <v>11.6</v>
      </c>
      <c r="H8" s="8">
        <v>75.2</v>
      </c>
      <c r="I8" s="8">
        <f>H8*0.2</f>
        <v>15.04</v>
      </c>
      <c r="J8" s="8">
        <v>79.4</v>
      </c>
      <c r="K8" s="8">
        <f>J8*0.3</f>
        <v>23.82</v>
      </c>
      <c r="L8" s="8">
        <f>E8+G8+I8+K8</f>
        <v>68.91</v>
      </c>
      <c r="M8" s="5" t="s">
        <v>13</v>
      </c>
    </row>
    <row r="9" ht="15.75" spans="1:13">
      <c r="A9" s="5">
        <v>3</v>
      </c>
      <c r="B9" s="6" t="s">
        <v>14</v>
      </c>
      <c r="C9" s="7">
        <v>22032100724</v>
      </c>
      <c r="D9" s="8">
        <v>55.5</v>
      </c>
      <c r="E9" s="8">
        <f>D9*0.3</f>
        <v>16.65</v>
      </c>
      <c r="F9" s="8">
        <v>53</v>
      </c>
      <c r="G9" s="8">
        <f>F9*0.2</f>
        <v>10.6</v>
      </c>
      <c r="H9" s="8">
        <v>70.2</v>
      </c>
      <c r="I9" s="8">
        <f>H9*0.2</f>
        <v>14.04</v>
      </c>
      <c r="J9" s="8">
        <v>70.2</v>
      </c>
      <c r="K9" s="8">
        <f>J9*0.3</f>
        <v>21.06</v>
      </c>
      <c r="L9" s="8">
        <f>E9+G9+I9+K9</f>
        <v>62.35</v>
      </c>
      <c r="M9" s="5" t="s">
        <v>13</v>
      </c>
    </row>
    <row r="10" ht="15.75" spans="1:13">
      <c r="A10" s="5"/>
      <c r="B10" s="5"/>
      <c r="C10" s="5"/>
      <c r="D10" s="8"/>
      <c r="E10" s="8"/>
      <c r="F10" s="8"/>
      <c r="G10" s="8"/>
      <c r="H10" s="8"/>
      <c r="I10" s="8"/>
      <c r="J10" s="8"/>
      <c r="K10" s="8"/>
      <c r="L10" s="8"/>
      <c r="M10" s="5"/>
    </row>
    <row r="11" ht="15.75" spans="1:13">
      <c r="A11" s="5">
        <v>1</v>
      </c>
      <c r="B11" s="9" t="s">
        <v>15</v>
      </c>
      <c r="C11" s="7">
        <v>22032102417</v>
      </c>
      <c r="D11" s="8">
        <v>71.5</v>
      </c>
      <c r="E11" s="8">
        <f>D11*0.3</f>
        <v>21.45</v>
      </c>
      <c r="F11" s="8">
        <v>75</v>
      </c>
      <c r="G11" s="8">
        <f>F11*0.2</f>
        <v>15</v>
      </c>
      <c r="H11" s="8">
        <v>77</v>
      </c>
      <c r="I11" s="8">
        <f>H11*0.2</f>
        <v>15.4</v>
      </c>
      <c r="J11" s="8">
        <v>74.8</v>
      </c>
      <c r="K11" s="8">
        <f>J11*0.3</f>
        <v>22.44</v>
      </c>
      <c r="L11" s="8">
        <f>E11+G11+I11+K11</f>
        <v>74.29</v>
      </c>
      <c r="M11" s="5" t="s">
        <v>12</v>
      </c>
    </row>
    <row r="12" ht="15.75" spans="1:13">
      <c r="A12" s="5">
        <v>2</v>
      </c>
      <c r="B12" s="9" t="s">
        <v>15</v>
      </c>
      <c r="C12" s="7">
        <v>22032102327</v>
      </c>
      <c r="D12" s="8">
        <v>61</v>
      </c>
      <c r="E12" s="8">
        <f>D12*0.3</f>
        <v>18.3</v>
      </c>
      <c r="F12" s="8">
        <v>79</v>
      </c>
      <c r="G12" s="8">
        <f>F12*0.2</f>
        <v>15.8</v>
      </c>
      <c r="H12" s="8">
        <v>75.4</v>
      </c>
      <c r="I12" s="8">
        <f>H12*0.2</f>
        <v>15.08</v>
      </c>
      <c r="J12" s="8">
        <v>72.8</v>
      </c>
      <c r="K12" s="8">
        <f>J12*0.3</f>
        <v>21.84</v>
      </c>
      <c r="L12" s="8">
        <f>E12+G12+I12+K12</f>
        <v>71.02</v>
      </c>
      <c r="M12" s="5" t="s">
        <v>13</v>
      </c>
    </row>
    <row r="13" ht="15.75" spans="1:13">
      <c r="A13" s="5">
        <v>3</v>
      </c>
      <c r="B13" s="9" t="s">
        <v>15</v>
      </c>
      <c r="C13" s="7">
        <v>22032102418</v>
      </c>
      <c r="D13" s="8">
        <v>72</v>
      </c>
      <c r="E13" s="8">
        <f>D13*0.3</f>
        <v>21.6</v>
      </c>
      <c r="F13" s="8">
        <v>66</v>
      </c>
      <c r="G13" s="8">
        <f>F13*0.2</f>
        <v>13.2</v>
      </c>
      <c r="H13" s="10" t="s">
        <v>16</v>
      </c>
      <c r="I13" s="8">
        <v>0</v>
      </c>
      <c r="J13" s="10" t="s">
        <v>16</v>
      </c>
      <c r="K13" s="8">
        <v>0</v>
      </c>
      <c r="L13" s="8">
        <f>E13+G13+I13+K13</f>
        <v>34.8</v>
      </c>
      <c r="M13" s="5" t="s">
        <v>13</v>
      </c>
    </row>
    <row r="14" ht="15.75" spans="1:13">
      <c r="A14" s="11"/>
      <c r="B14" s="12"/>
      <c r="C14" s="12"/>
      <c r="D14" s="8"/>
      <c r="E14" s="8"/>
      <c r="F14" s="8"/>
      <c r="G14" s="8"/>
      <c r="H14" s="13"/>
      <c r="I14" s="8"/>
      <c r="J14" s="13"/>
      <c r="K14" s="8"/>
      <c r="L14" s="8"/>
      <c r="M14" s="11"/>
    </row>
    <row r="15" ht="15.75" spans="1:13">
      <c r="A15" s="5">
        <v>1</v>
      </c>
      <c r="B15" s="9" t="s">
        <v>17</v>
      </c>
      <c r="C15" s="7">
        <v>22032101329</v>
      </c>
      <c r="D15" s="8">
        <v>59.5</v>
      </c>
      <c r="E15" s="8">
        <f>D15*0.3</f>
        <v>17.85</v>
      </c>
      <c r="F15" s="8">
        <v>60</v>
      </c>
      <c r="G15" s="8">
        <f>F15*0.2</f>
        <v>12</v>
      </c>
      <c r="H15" s="8">
        <v>76.8</v>
      </c>
      <c r="I15" s="8">
        <f>H15*0.2</f>
        <v>15.36</v>
      </c>
      <c r="J15" s="8">
        <v>81</v>
      </c>
      <c r="K15" s="8">
        <f>J15*0.3</f>
        <v>24.3</v>
      </c>
      <c r="L15" s="8">
        <f>E15+G15+I15+K15</f>
        <v>69.51</v>
      </c>
      <c r="M15" s="5" t="s">
        <v>12</v>
      </c>
    </row>
    <row r="16" ht="15.75" spans="1:13">
      <c r="A16" s="5">
        <v>2</v>
      </c>
      <c r="B16" s="9" t="s">
        <v>17</v>
      </c>
      <c r="C16" s="7">
        <v>22032101327</v>
      </c>
      <c r="D16" s="8">
        <v>51</v>
      </c>
      <c r="E16" s="8">
        <f>D16*0.3</f>
        <v>15.3</v>
      </c>
      <c r="F16" s="8">
        <v>61</v>
      </c>
      <c r="G16" s="8">
        <f>F16*0.2</f>
        <v>12.2</v>
      </c>
      <c r="H16" s="8">
        <v>67.6</v>
      </c>
      <c r="I16" s="8">
        <f>H16*0.2</f>
        <v>13.52</v>
      </c>
      <c r="J16" s="8">
        <v>70.2</v>
      </c>
      <c r="K16" s="8">
        <f>J16*0.3</f>
        <v>21.06</v>
      </c>
      <c r="L16" s="8">
        <f>E16+G16+I16+K16</f>
        <v>62.08</v>
      </c>
      <c r="M16" s="25" t="s">
        <v>13</v>
      </c>
    </row>
    <row r="17" ht="15.75" spans="1:13">
      <c r="A17" s="5">
        <v>3</v>
      </c>
      <c r="B17" s="9" t="s">
        <v>17</v>
      </c>
      <c r="C17" s="7">
        <v>22032101326</v>
      </c>
      <c r="D17" s="8">
        <v>54</v>
      </c>
      <c r="E17" s="8">
        <f>D17*0.3</f>
        <v>16.2</v>
      </c>
      <c r="F17" s="8">
        <v>58</v>
      </c>
      <c r="G17" s="8">
        <f>F17*0.2</f>
        <v>11.6</v>
      </c>
      <c r="H17" s="10" t="s">
        <v>16</v>
      </c>
      <c r="I17" s="8">
        <v>0</v>
      </c>
      <c r="J17" s="8">
        <v>66.2</v>
      </c>
      <c r="K17" s="8">
        <f>J17*0.3</f>
        <v>19.86</v>
      </c>
      <c r="L17" s="8">
        <f>E17+G17+I17+K17</f>
        <v>47.66</v>
      </c>
      <c r="M17" s="25" t="s">
        <v>13</v>
      </c>
    </row>
    <row r="18" ht="15.75" spans="1:13">
      <c r="A18" s="5">
        <v>4</v>
      </c>
      <c r="B18" s="9" t="s">
        <v>17</v>
      </c>
      <c r="C18" s="7">
        <v>22032101328</v>
      </c>
      <c r="D18" s="8">
        <v>52</v>
      </c>
      <c r="E18" s="8">
        <f>D18*0.3</f>
        <v>15.6</v>
      </c>
      <c r="F18" s="8">
        <v>66</v>
      </c>
      <c r="G18" s="8">
        <f>F18*0.2</f>
        <v>13.2</v>
      </c>
      <c r="H18" s="10" t="s">
        <v>16</v>
      </c>
      <c r="I18" s="8">
        <v>0</v>
      </c>
      <c r="J18" s="10" t="s">
        <v>16</v>
      </c>
      <c r="K18" s="8">
        <v>0</v>
      </c>
      <c r="L18" s="8">
        <f>E18+G18+I18+K18</f>
        <v>28.8</v>
      </c>
      <c r="M18" s="25" t="s">
        <v>13</v>
      </c>
    </row>
    <row r="19" ht="15.75" spans="1:13">
      <c r="A19" s="5"/>
      <c r="B19" s="5"/>
      <c r="C19" s="5"/>
      <c r="D19" s="8"/>
      <c r="E19" s="8"/>
      <c r="F19" s="8"/>
      <c r="G19" s="8"/>
      <c r="H19" s="8"/>
      <c r="I19" s="8"/>
      <c r="J19" s="8"/>
      <c r="K19" s="8"/>
      <c r="L19" s="8"/>
      <c r="M19" s="5"/>
    </row>
    <row r="20" ht="15.75" spans="1:13">
      <c r="A20" s="5">
        <v>1</v>
      </c>
      <c r="B20" s="9" t="s">
        <v>18</v>
      </c>
      <c r="C20" s="7">
        <v>22032051316</v>
      </c>
      <c r="D20" s="8">
        <v>67.5</v>
      </c>
      <c r="E20" s="8">
        <f>D20*0.3</f>
        <v>20.25</v>
      </c>
      <c r="F20" s="8">
        <v>79</v>
      </c>
      <c r="G20" s="8">
        <f>F20*0.2</f>
        <v>15.8</v>
      </c>
      <c r="H20" s="8">
        <v>81.6</v>
      </c>
      <c r="I20" s="8">
        <f>H20*0.2</f>
        <v>16.32</v>
      </c>
      <c r="J20" s="8">
        <v>73.4</v>
      </c>
      <c r="K20" s="8">
        <f>J20*0.3</f>
        <v>22.02</v>
      </c>
      <c r="L20" s="8">
        <f>E20+G20+I20+K20</f>
        <v>74.39</v>
      </c>
      <c r="M20" s="5" t="s">
        <v>12</v>
      </c>
    </row>
    <row r="21" ht="15.75" spans="1:13">
      <c r="A21" s="5">
        <v>2</v>
      </c>
      <c r="B21" s="9" t="s">
        <v>18</v>
      </c>
      <c r="C21" s="7">
        <v>22032051327</v>
      </c>
      <c r="D21" s="8">
        <v>69</v>
      </c>
      <c r="E21" s="8">
        <f>D21*0.3</f>
        <v>20.7</v>
      </c>
      <c r="F21" s="8">
        <v>48</v>
      </c>
      <c r="G21" s="8">
        <f>F21*0.2</f>
        <v>9.6</v>
      </c>
      <c r="H21" s="8">
        <v>71</v>
      </c>
      <c r="I21" s="8">
        <f>H21*0.2</f>
        <v>14.2</v>
      </c>
      <c r="J21" s="8">
        <v>68.2</v>
      </c>
      <c r="K21" s="8">
        <f>J21*0.3</f>
        <v>20.46</v>
      </c>
      <c r="L21" s="8">
        <f>E21+G21+I21+K21</f>
        <v>64.96</v>
      </c>
      <c r="M21" s="25" t="s">
        <v>13</v>
      </c>
    </row>
    <row r="22" ht="15.75" spans="1:13">
      <c r="A22" s="5">
        <v>3</v>
      </c>
      <c r="B22" s="9" t="s">
        <v>18</v>
      </c>
      <c r="C22" s="7">
        <v>22032051319</v>
      </c>
      <c r="D22" s="8">
        <v>65.5</v>
      </c>
      <c r="E22" s="8">
        <f>D22*0.3</f>
        <v>19.65</v>
      </c>
      <c r="F22" s="8">
        <v>53</v>
      </c>
      <c r="G22" s="8">
        <f>F22*0.2</f>
        <v>10.6</v>
      </c>
      <c r="H22" s="10" t="s">
        <v>16</v>
      </c>
      <c r="I22" s="8">
        <v>0</v>
      </c>
      <c r="J22" s="10" t="s">
        <v>16</v>
      </c>
      <c r="K22" s="8">
        <v>0</v>
      </c>
      <c r="L22" s="8">
        <f>E22+G22+I22+K22</f>
        <v>30.25</v>
      </c>
      <c r="M22" s="25" t="s">
        <v>13</v>
      </c>
    </row>
    <row r="23" ht="15.75" spans="1:13">
      <c r="A23" s="5"/>
      <c r="B23" s="9"/>
      <c r="C23" s="7"/>
      <c r="D23" s="8"/>
      <c r="E23" s="8"/>
      <c r="F23" s="8"/>
      <c r="G23" s="8"/>
      <c r="H23" s="10"/>
      <c r="I23" s="8"/>
      <c r="J23" s="10"/>
      <c r="K23" s="8"/>
      <c r="L23" s="8"/>
      <c r="M23" s="25"/>
    </row>
    <row r="24" ht="15.75" spans="1:13">
      <c r="A24" s="5">
        <v>1</v>
      </c>
      <c r="B24" s="6" t="s">
        <v>19</v>
      </c>
      <c r="C24" s="14">
        <v>22032100520</v>
      </c>
      <c r="D24" s="8">
        <v>68.5</v>
      </c>
      <c r="E24" s="8">
        <f t="shared" ref="E24:E34" si="0">D24*0.3</f>
        <v>20.55</v>
      </c>
      <c r="F24" s="8">
        <v>66</v>
      </c>
      <c r="G24" s="8">
        <f t="shared" ref="G24:G34" si="1">F24*0.2</f>
        <v>13.2</v>
      </c>
      <c r="H24" s="8">
        <v>82.6</v>
      </c>
      <c r="I24" s="8">
        <f>H24*0.2</f>
        <v>16.52</v>
      </c>
      <c r="J24" s="8">
        <v>72.8</v>
      </c>
      <c r="K24" s="8">
        <f>J24*0.3</f>
        <v>21.84</v>
      </c>
      <c r="L24" s="8">
        <f t="shared" ref="L24:L34" si="2">E24+G24+I24+K24</f>
        <v>72.11</v>
      </c>
      <c r="M24" s="25" t="s">
        <v>12</v>
      </c>
    </row>
    <row r="25" ht="15.75" spans="1:13">
      <c r="A25" s="5">
        <v>2</v>
      </c>
      <c r="B25" s="6" t="s">
        <v>19</v>
      </c>
      <c r="C25" s="14">
        <v>22032100521</v>
      </c>
      <c r="D25" s="8">
        <v>64.5</v>
      </c>
      <c r="E25" s="8">
        <f t="shared" si="0"/>
        <v>19.35</v>
      </c>
      <c r="F25" s="8">
        <v>61</v>
      </c>
      <c r="G25" s="8">
        <f t="shared" si="1"/>
        <v>12.2</v>
      </c>
      <c r="H25" s="10" t="s">
        <v>16</v>
      </c>
      <c r="I25" s="8">
        <v>0</v>
      </c>
      <c r="J25" s="10" t="s">
        <v>16</v>
      </c>
      <c r="K25" s="8">
        <v>0</v>
      </c>
      <c r="L25" s="8">
        <f t="shared" si="2"/>
        <v>31.55</v>
      </c>
      <c r="M25" s="25" t="s">
        <v>13</v>
      </c>
    </row>
    <row r="26" ht="15.75" spans="1:13">
      <c r="A26" s="5">
        <v>3</v>
      </c>
      <c r="B26" s="6" t="s">
        <v>19</v>
      </c>
      <c r="C26" s="14">
        <v>22032100515</v>
      </c>
      <c r="D26" s="8">
        <v>58.5</v>
      </c>
      <c r="E26" s="8">
        <f t="shared" si="0"/>
        <v>17.55</v>
      </c>
      <c r="F26" s="8">
        <v>61</v>
      </c>
      <c r="G26" s="8">
        <f t="shared" si="1"/>
        <v>12.2</v>
      </c>
      <c r="H26" s="10" t="s">
        <v>16</v>
      </c>
      <c r="I26" s="8">
        <v>0</v>
      </c>
      <c r="J26" s="10" t="s">
        <v>16</v>
      </c>
      <c r="K26" s="8">
        <v>0</v>
      </c>
      <c r="L26" s="8">
        <f t="shared" si="2"/>
        <v>29.75</v>
      </c>
      <c r="M26" s="25" t="s">
        <v>13</v>
      </c>
    </row>
    <row r="27" ht="15.75" spans="1:13">
      <c r="A27" s="11"/>
      <c r="B27" s="11"/>
      <c r="C27" s="11"/>
      <c r="D27" s="8"/>
      <c r="E27" s="8"/>
      <c r="F27" s="8"/>
      <c r="G27" s="8"/>
      <c r="H27" s="13"/>
      <c r="I27" s="8"/>
      <c r="J27" s="13"/>
      <c r="K27" s="8"/>
      <c r="L27" s="8"/>
      <c r="M27" s="11"/>
    </row>
    <row r="28" ht="15.75" spans="1:13">
      <c r="A28" s="5">
        <v>1</v>
      </c>
      <c r="B28" s="6" t="s">
        <v>20</v>
      </c>
      <c r="C28" s="14">
        <v>22032100602</v>
      </c>
      <c r="D28" s="8">
        <v>72.5</v>
      </c>
      <c r="E28" s="8">
        <f t="shared" si="0"/>
        <v>21.75</v>
      </c>
      <c r="F28" s="8">
        <v>75</v>
      </c>
      <c r="G28" s="8">
        <f t="shared" si="1"/>
        <v>15</v>
      </c>
      <c r="H28" s="8">
        <v>87.4</v>
      </c>
      <c r="I28" s="8">
        <f>H28*0.2</f>
        <v>17.48</v>
      </c>
      <c r="J28" s="8">
        <v>79.6</v>
      </c>
      <c r="K28" s="8">
        <f t="shared" ref="K28:K33" si="3">J28*0.3</f>
        <v>23.88</v>
      </c>
      <c r="L28" s="8">
        <f t="shared" si="2"/>
        <v>78.11</v>
      </c>
      <c r="M28" s="5" t="s">
        <v>12</v>
      </c>
    </row>
    <row r="29" ht="15.75" spans="1:13">
      <c r="A29" s="5">
        <v>2</v>
      </c>
      <c r="B29" s="6" t="s">
        <v>20</v>
      </c>
      <c r="C29" s="14">
        <v>22032100613</v>
      </c>
      <c r="D29" s="8">
        <v>65</v>
      </c>
      <c r="E29" s="8">
        <f t="shared" si="0"/>
        <v>19.5</v>
      </c>
      <c r="F29" s="8">
        <v>81</v>
      </c>
      <c r="G29" s="8">
        <f t="shared" si="1"/>
        <v>16.2</v>
      </c>
      <c r="H29" s="8">
        <v>78.2</v>
      </c>
      <c r="I29" s="8">
        <f>H29*0.2</f>
        <v>15.64</v>
      </c>
      <c r="J29" s="8">
        <v>72.4</v>
      </c>
      <c r="K29" s="8">
        <f t="shared" si="3"/>
        <v>21.72</v>
      </c>
      <c r="L29" s="8">
        <f t="shared" si="2"/>
        <v>73.06</v>
      </c>
      <c r="M29" s="5" t="s">
        <v>13</v>
      </c>
    </row>
    <row r="30" ht="15.75" spans="1:13">
      <c r="A30" s="5">
        <v>3</v>
      </c>
      <c r="B30" s="6" t="s">
        <v>20</v>
      </c>
      <c r="C30" s="14">
        <v>22032100609</v>
      </c>
      <c r="D30" s="8">
        <v>75</v>
      </c>
      <c r="E30" s="8">
        <f t="shared" si="0"/>
        <v>22.5</v>
      </c>
      <c r="F30" s="8">
        <v>70</v>
      </c>
      <c r="G30" s="8">
        <f t="shared" si="1"/>
        <v>14</v>
      </c>
      <c r="H30" s="8">
        <v>80.4</v>
      </c>
      <c r="I30" s="8">
        <f>H30*0.2</f>
        <v>16.08</v>
      </c>
      <c r="J30" s="8">
        <v>60.8</v>
      </c>
      <c r="K30" s="8">
        <f t="shared" si="3"/>
        <v>18.24</v>
      </c>
      <c r="L30" s="8">
        <f t="shared" si="2"/>
        <v>70.82</v>
      </c>
      <c r="M30" s="5" t="s">
        <v>13</v>
      </c>
    </row>
    <row r="31" ht="15.75" spans="1:13">
      <c r="A31" s="5"/>
      <c r="B31" s="5"/>
      <c r="C31" s="5"/>
      <c r="D31" s="8"/>
      <c r="E31" s="8"/>
      <c r="F31" s="8"/>
      <c r="G31" s="8"/>
      <c r="H31" s="8"/>
      <c r="I31" s="8"/>
      <c r="J31" s="8"/>
      <c r="K31" s="8"/>
      <c r="L31" s="8"/>
      <c r="M31" s="5"/>
    </row>
    <row r="32" ht="15.75" spans="1:13">
      <c r="A32" s="5">
        <v>1</v>
      </c>
      <c r="B32" s="6" t="s">
        <v>21</v>
      </c>
      <c r="C32" s="14">
        <v>22032100720</v>
      </c>
      <c r="D32" s="8">
        <v>65.5</v>
      </c>
      <c r="E32" s="8">
        <f t="shared" si="0"/>
        <v>19.65</v>
      </c>
      <c r="F32" s="8">
        <v>62</v>
      </c>
      <c r="G32" s="8">
        <f t="shared" si="1"/>
        <v>12.4</v>
      </c>
      <c r="H32" s="8">
        <v>78.4</v>
      </c>
      <c r="I32" s="8">
        <f>H32*0.2</f>
        <v>15.68</v>
      </c>
      <c r="J32" s="8">
        <v>71.2</v>
      </c>
      <c r="K32" s="8">
        <f t="shared" si="3"/>
        <v>21.36</v>
      </c>
      <c r="L32" s="8">
        <f t="shared" si="2"/>
        <v>69.09</v>
      </c>
      <c r="M32" s="5" t="s">
        <v>12</v>
      </c>
    </row>
    <row r="33" ht="15.75" spans="1:13">
      <c r="A33" s="5">
        <v>2</v>
      </c>
      <c r="B33" s="6" t="s">
        <v>21</v>
      </c>
      <c r="C33" s="14">
        <v>22032100722</v>
      </c>
      <c r="D33" s="8">
        <v>54</v>
      </c>
      <c r="E33" s="8">
        <f t="shared" si="0"/>
        <v>16.2</v>
      </c>
      <c r="F33" s="8">
        <v>51</v>
      </c>
      <c r="G33" s="8">
        <f t="shared" si="1"/>
        <v>10.2</v>
      </c>
      <c r="H33" s="8">
        <v>76.7</v>
      </c>
      <c r="I33" s="8">
        <f>H33*0.2</f>
        <v>15.34</v>
      </c>
      <c r="J33" s="8">
        <v>77.8</v>
      </c>
      <c r="K33" s="8">
        <f t="shared" si="3"/>
        <v>23.34</v>
      </c>
      <c r="L33" s="8">
        <f t="shared" si="2"/>
        <v>65.08</v>
      </c>
      <c r="M33" s="25" t="s">
        <v>13</v>
      </c>
    </row>
    <row r="34" ht="15.75" spans="1:13">
      <c r="A34" s="5">
        <v>3</v>
      </c>
      <c r="B34" s="6" t="s">
        <v>21</v>
      </c>
      <c r="C34" s="14">
        <v>22032100717</v>
      </c>
      <c r="D34" s="8">
        <v>58</v>
      </c>
      <c r="E34" s="8">
        <f t="shared" si="0"/>
        <v>17.4</v>
      </c>
      <c r="F34" s="8">
        <v>60</v>
      </c>
      <c r="G34" s="8">
        <f t="shared" si="1"/>
        <v>12</v>
      </c>
      <c r="H34" s="10" t="s">
        <v>16</v>
      </c>
      <c r="I34" s="8">
        <v>0</v>
      </c>
      <c r="J34" s="10" t="s">
        <v>16</v>
      </c>
      <c r="K34" s="8">
        <v>0</v>
      </c>
      <c r="L34" s="8">
        <f t="shared" si="2"/>
        <v>29.4</v>
      </c>
      <c r="M34" s="5" t="s">
        <v>13</v>
      </c>
    </row>
    <row r="35" ht="15.75" spans="1:13">
      <c r="A35" s="5"/>
      <c r="B35" s="5"/>
      <c r="C35" s="5"/>
      <c r="D35" s="8"/>
      <c r="E35" s="8"/>
      <c r="F35" s="8"/>
      <c r="G35" s="8"/>
      <c r="H35" s="8"/>
      <c r="I35" s="8">
        <f>H35*0.2</f>
        <v>0</v>
      </c>
      <c r="J35" s="8"/>
      <c r="K35" s="8"/>
      <c r="L35" s="8"/>
      <c r="M35" s="5"/>
    </row>
    <row r="36" ht="15.75" spans="1:13">
      <c r="A36" s="5">
        <v>1</v>
      </c>
      <c r="B36" s="15" t="s">
        <v>22</v>
      </c>
      <c r="C36" s="14">
        <v>22032102829</v>
      </c>
      <c r="D36" s="8">
        <v>65</v>
      </c>
      <c r="E36" s="8">
        <f>D36*0.3</f>
        <v>19.5</v>
      </c>
      <c r="F36" s="8">
        <v>80</v>
      </c>
      <c r="G36" s="8">
        <f>F36*0.2</f>
        <v>16</v>
      </c>
      <c r="H36" s="8">
        <v>86.2</v>
      </c>
      <c r="I36" s="8">
        <f>H36*0.2</f>
        <v>17.24</v>
      </c>
      <c r="J36" s="8">
        <v>79.2</v>
      </c>
      <c r="K36" s="8">
        <f>J36*0.3</f>
        <v>23.76</v>
      </c>
      <c r="L36" s="8">
        <f>E36+G36+I36+K36</f>
        <v>76.5</v>
      </c>
      <c r="M36" s="5" t="s">
        <v>12</v>
      </c>
    </row>
    <row r="37" ht="15.75" spans="1:13">
      <c r="A37" s="5">
        <v>2</v>
      </c>
      <c r="B37" s="15" t="s">
        <v>22</v>
      </c>
      <c r="C37" s="14">
        <v>22032102813</v>
      </c>
      <c r="D37" s="8">
        <v>65.5</v>
      </c>
      <c r="E37" s="8">
        <f>D37*0.3</f>
        <v>19.65</v>
      </c>
      <c r="F37" s="8">
        <v>75</v>
      </c>
      <c r="G37" s="8">
        <f>F37*0.2</f>
        <v>15</v>
      </c>
      <c r="H37" s="8">
        <v>82.4</v>
      </c>
      <c r="I37" s="8">
        <f>H37*0.2</f>
        <v>16.48</v>
      </c>
      <c r="J37" s="8">
        <v>80.2</v>
      </c>
      <c r="K37" s="8">
        <f>J37*0.3</f>
        <v>24.06</v>
      </c>
      <c r="L37" s="8">
        <f>E37+G37+I37+K37</f>
        <v>75.19</v>
      </c>
      <c r="M37" s="25" t="s">
        <v>13</v>
      </c>
    </row>
    <row r="38" ht="15.75" spans="1:13">
      <c r="A38" s="5">
        <v>3</v>
      </c>
      <c r="B38" s="15" t="s">
        <v>22</v>
      </c>
      <c r="C38" s="14">
        <v>22032102806</v>
      </c>
      <c r="D38" s="8">
        <v>67.5</v>
      </c>
      <c r="E38" s="8">
        <f>D38*0.3</f>
        <v>20.25</v>
      </c>
      <c r="F38" s="8">
        <v>80</v>
      </c>
      <c r="G38" s="8">
        <f>F38*0.2</f>
        <v>16</v>
      </c>
      <c r="H38" s="8">
        <v>72.6</v>
      </c>
      <c r="I38" s="8">
        <f>H38*0.2</f>
        <v>14.52</v>
      </c>
      <c r="J38" s="8">
        <v>79.8</v>
      </c>
      <c r="K38" s="8">
        <f>J38*0.3</f>
        <v>23.94</v>
      </c>
      <c r="L38" s="8">
        <f>E38+G38+I38+K38</f>
        <v>74.71</v>
      </c>
      <c r="M38" s="5" t="s">
        <v>13</v>
      </c>
    </row>
    <row r="39" ht="15.75" spans="1:13">
      <c r="A39" s="5"/>
      <c r="B39" s="5"/>
      <c r="C39" s="5"/>
      <c r="D39" s="8"/>
      <c r="E39" s="8"/>
      <c r="F39" s="8"/>
      <c r="G39" s="8"/>
      <c r="H39" s="8"/>
      <c r="I39" s="8"/>
      <c r="J39" s="8"/>
      <c r="K39" s="8"/>
      <c r="L39" s="8"/>
      <c r="M39" s="5"/>
    </row>
    <row r="40" ht="15.75" spans="1:13">
      <c r="A40" s="5">
        <v>1</v>
      </c>
      <c r="B40" s="15" t="s">
        <v>23</v>
      </c>
      <c r="C40" s="14">
        <v>22032052005</v>
      </c>
      <c r="D40" s="8">
        <v>69.5</v>
      </c>
      <c r="E40" s="8">
        <f>D40*0.3</f>
        <v>20.85</v>
      </c>
      <c r="F40" s="8">
        <v>91</v>
      </c>
      <c r="G40" s="8">
        <f>F40*0.2</f>
        <v>18.2</v>
      </c>
      <c r="H40" s="8">
        <v>80.2</v>
      </c>
      <c r="I40" s="8">
        <f>H40*0.2</f>
        <v>16.04</v>
      </c>
      <c r="J40" s="8">
        <v>75</v>
      </c>
      <c r="K40" s="8">
        <f>J40*0.3</f>
        <v>22.5</v>
      </c>
      <c r="L40" s="8">
        <f>E40+G40+I40+K40</f>
        <v>77.59</v>
      </c>
      <c r="M40" s="25" t="s">
        <v>12</v>
      </c>
    </row>
    <row r="41" ht="15.75" spans="1:13">
      <c r="A41" s="5">
        <v>2</v>
      </c>
      <c r="B41" s="15" t="s">
        <v>23</v>
      </c>
      <c r="C41" s="14">
        <v>22032052009</v>
      </c>
      <c r="D41" s="8">
        <v>73.5</v>
      </c>
      <c r="E41" s="8">
        <f>D41*0.3</f>
        <v>22.05</v>
      </c>
      <c r="F41" s="8">
        <v>87</v>
      </c>
      <c r="G41" s="8">
        <f>F41*0.2</f>
        <v>17.4</v>
      </c>
      <c r="H41" s="8">
        <v>79.2</v>
      </c>
      <c r="I41" s="8">
        <f>H41*0.2</f>
        <v>15.84</v>
      </c>
      <c r="J41" s="8">
        <v>63.7</v>
      </c>
      <c r="K41" s="8">
        <f>J41*0.3</f>
        <v>19.11</v>
      </c>
      <c r="L41" s="8">
        <f>E41+G41+I41+K41</f>
        <v>74.4</v>
      </c>
      <c r="M41" s="25" t="s">
        <v>13</v>
      </c>
    </row>
    <row r="42" ht="15.75" spans="1:13">
      <c r="A42" s="5">
        <v>3</v>
      </c>
      <c r="B42" s="15" t="s">
        <v>23</v>
      </c>
      <c r="C42" s="14">
        <v>22032051924</v>
      </c>
      <c r="D42" s="8">
        <v>77</v>
      </c>
      <c r="E42" s="8">
        <f>D42*0.3</f>
        <v>23.1</v>
      </c>
      <c r="F42" s="8">
        <v>88</v>
      </c>
      <c r="G42" s="8">
        <f>F42*0.2</f>
        <v>17.6</v>
      </c>
      <c r="H42" s="10" t="s">
        <v>16</v>
      </c>
      <c r="I42" s="8">
        <v>0</v>
      </c>
      <c r="J42" s="10" t="s">
        <v>16</v>
      </c>
      <c r="K42" s="8">
        <v>0</v>
      </c>
      <c r="L42" s="8">
        <f>E42+G42+I42+K42</f>
        <v>40.7</v>
      </c>
      <c r="M42" s="5" t="s">
        <v>13</v>
      </c>
    </row>
    <row r="43" ht="15.75" spans="1:13">
      <c r="A43" s="16"/>
      <c r="B43" s="17"/>
      <c r="C43" s="18"/>
      <c r="D43" s="19"/>
      <c r="E43" s="19"/>
      <c r="F43" s="19"/>
      <c r="G43" s="19"/>
      <c r="H43" s="20"/>
      <c r="I43" s="19"/>
      <c r="J43" s="20"/>
      <c r="K43" s="19"/>
      <c r="L43" s="19"/>
      <c r="M43" s="26"/>
    </row>
    <row r="44" ht="15.75" spans="1:13">
      <c r="A44" s="21" t="s">
        <v>24</v>
      </c>
      <c r="B44" s="22"/>
      <c r="C44" s="22"/>
      <c r="D44" s="22"/>
      <c r="E44" s="22"/>
      <c r="F44" s="22"/>
      <c r="G44" s="22"/>
      <c r="H44" s="22"/>
      <c r="I44" s="22"/>
      <c r="J44" s="22"/>
      <c r="K44" s="22"/>
      <c r="L44" s="22"/>
      <c r="M44" s="22"/>
    </row>
    <row r="45" ht="19.5" spans="1:13">
      <c r="A45" s="23" t="s">
        <v>25</v>
      </c>
      <c r="B45" s="24"/>
      <c r="C45" s="24"/>
      <c r="D45" s="24"/>
      <c r="E45" s="24"/>
      <c r="F45" s="24"/>
      <c r="G45" s="24"/>
      <c r="H45" s="24"/>
      <c r="I45" s="24"/>
      <c r="J45" s="24"/>
      <c r="K45" s="24"/>
      <c r="L45" s="24"/>
      <c r="M45" s="24"/>
    </row>
  </sheetData>
  <mergeCells count="3">
    <mergeCell ref="A1:M1"/>
    <mergeCell ref="A44:M44"/>
    <mergeCell ref="A45:M45"/>
  </mergeCells>
  <printOptions horizontalCentered="1"/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工业校考生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谷红</dc:creator>
  <cp:lastModifiedBy>pc</cp:lastModifiedBy>
  <dcterms:created xsi:type="dcterms:W3CDTF">2021-05-26T05:45:00Z</dcterms:created>
  <cp:lastPrinted>2022-06-26T06:48:00Z</cp:lastPrinted>
  <dcterms:modified xsi:type="dcterms:W3CDTF">2022-06-26T08:54:45Z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2052-11.1.0.11744</vt:lpwstr>
  </property>
  <property fmtid="{D5CDD505-2E9C-101B-9397-08002B2CF9AE}" pid="3" name="ICV">
    <vt:lpwstr>60531CCB730F4B7887607C26088969E6</vt:lpwstr>
  </property>
</Properties>
</file>